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Vergleich" sheetId="2" state="visible" r:id="rId2"/>
  </sheets>
  <definedNames/>
  <calcPr calcId="124519" fullCalcOnLoad="1"/>
</workbook>
</file>

<file path=xl/styles.xml><?xml version="1.0" encoding="utf-8"?>
<styleSheet xmlns="http://schemas.openxmlformats.org/spreadsheetml/2006/main">
  <numFmts count="5">
    <numFmt numFmtId="164" formatCode="#,##0 &quot;EUR&quot;"/>
    <numFmt numFmtId="165" formatCode="0&quot;%&quot;"/>
    <numFmt numFmtId="166" formatCode="#,##0.00 &quot;EUR&quot;"/>
    <numFmt numFmtId="167" formatCode="0.0"/>
    <numFmt numFmtId="168" formatCode="0.0&quot;%&quot;"/>
  </numFmts>
  <fonts count="11">
    <font>
      <name val="Calibri"/>
      <family val="2"/>
      <color theme="1"/>
      <sz val="11"/>
      <scheme val="minor"/>
    </font>
    <font>
      <name val="Arial"/>
      <b val="1"/>
      <color rgb="001F3864"/>
      <sz val="16"/>
    </font>
    <font>
      <name val="Arial"/>
      <i val="1"/>
      <color rgb="00666666"/>
      <sz val="9"/>
    </font>
    <font>
      <name val="Arial"/>
      <sz val="10"/>
    </font>
    <font>
      <name val="Arial"/>
      <b val="1"/>
      <sz val="10"/>
    </font>
    <font>
      <name val="Arial"/>
      <b val="1"/>
      <color rgb="00FFFFFF"/>
      <sz val="10"/>
    </font>
    <font>
      <name val="Arial"/>
      <b val="1"/>
      <color rgb="001F3864"/>
      <sz val="10"/>
    </font>
    <font>
      <name val="Arial"/>
      <color rgb="00595959"/>
      <sz val="10"/>
    </font>
    <font>
      <name val="Arial"/>
      <b val="1"/>
      <color rgb="009C0006"/>
      <sz val="10"/>
    </font>
    <font>
      <name val="Arial"/>
      <b val="1"/>
      <color rgb="001F3864"/>
      <sz val="11"/>
    </font>
    <font>
      <name val="Arial"/>
      <sz val="11"/>
    </font>
  </fonts>
  <fills count="6">
    <fill>
      <patternFill/>
    </fill>
    <fill>
      <patternFill patternType="gray125"/>
    </fill>
    <fill>
      <patternFill patternType="solid">
        <fgColor rgb="00FFF2CC"/>
      </patternFill>
    </fill>
    <fill>
      <patternFill patternType="solid">
        <fgColor rgb="00D5E8F0"/>
      </patternFill>
    </fill>
    <fill>
      <patternFill patternType="solid">
        <fgColor rgb="001F3864"/>
      </patternFill>
    </fill>
    <fill>
      <patternFill patternType="solid">
        <fgColor rgb="00C6E0B4"/>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35">
    <xf numFmtId="0" fontId="0" fillId="0" borderId="0" pivotButton="0" quotePrefix="0" xfId="0"/>
    <xf numFmtId="0" fontId="1" fillId="0" borderId="0" pivotButton="0" quotePrefix="0" xfId="0"/>
    <xf numFmtId="0" fontId="4" fillId="0" borderId="0" applyAlignment="1" pivotButton="0" quotePrefix="0" xfId="0">
      <alignment vertical="top" wrapText="1"/>
    </xf>
    <xf numFmtId="0" fontId="3" fillId="0" borderId="0" applyAlignment="1" pivotButton="0" quotePrefix="0" xfId="0">
      <alignment vertical="top" wrapText="1"/>
    </xf>
    <xf numFmtId="0" fontId="6" fillId="0" borderId="0" pivotButton="0" quotePrefix="0" xfId="0"/>
    <xf numFmtId="0" fontId="2" fillId="0" borderId="0" pivotButton="0" quotePrefix="0" xfId="0"/>
    <xf numFmtId="0" fontId="3" fillId="0" borderId="1" pivotButton="0" quotePrefix="0" xfId="0"/>
    <xf numFmtId="164" fontId="3" fillId="2" borderId="1" pivotButton="0" quotePrefix="0" xfId="0"/>
    <xf numFmtId="165" fontId="3" fillId="2" borderId="1" pivotButton="0" quotePrefix="0" xfId="0"/>
    <xf numFmtId="1" fontId="3" fillId="2" borderId="1" pivotButton="0" quotePrefix="0" xfId="0"/>
    <xf numFmtId="0" fontId="4" fillId="0" borderId="0" pivotButton="0" quotePrefix="0" xfId="0"/>
    <xf numFmtId="164" fontId="4" fillId="3" borderId="1" pivotButton="0" quotePrefix="0" xfId="0"/>
    <xf numFmtId="0" fontId="3" fillId="0" borderId="0" pivotButton="0" quotePrefix="0" xfId="0"/>
    <xf numFmtId="166" fontId="0" fillId="0" borderId="1" pivotButton="0" quotePrefix="0" xfId="0"/>
    <xf numFmtId="164" fontId="0" fillId="0" borderId="1" pivotButton="0" quotePrefix="0" xfId="0"/>
    <xf numFmtId="164" fontId="4" fillId="0" borderId="1" pivotButton="0" quotePrefix="0" xfId="0"/>
    <xf numFmtId="0" fontId="5" fillId="4" borderId="1" applyAlignment="1" pivotButton="0" quotePrefix="0" xfId="0">
      <alignment horizontal="center" vertical="center"/>
    </xf>
    <xf numFmtId="167" fontId="0" fillId="0" borderId="1" pivotButton="0" quotePrefix="0" xfId="0"/>
    <xf numFmtId="0" fontId="3" fillId="0" borderId="1" applyAlignment="1" pivotButton="0" quotePrefix="0" xfId="0">
      <alignment vertical="top" wrapText="1"/>
    </xf>
    <xf numFmtId="164" fontId="4" fillId="5" borderId="1" pivotButton="0" quotePrefix="0" xfId="0"/>
    <xf numFmtId="0" fontId="1"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164" fontId="3" fillId="2" borderId="1" applyProtection="1" pivotButton="0" quotePrefix="0" xfId="0">
      <protection locked="0" hidden="0"/>
    </xf>
    <xf numFmtId="0" fontId="7" fillId="0" borderId="0" applyAlignment="1" pivotButton="0" quotePrefix="0" xfId="0">
      <alignment vertical="top" wrapText="1"/>
    </xf>
    <xf numFmtId="1" fontId="3" fillId="2" borderId="1" applyProtection="1" pivotButton="0" quotePrefix="0" xfId="0">
      <protection locked="0" hidden="0"/>
    </xf>
    <xf numFmtId="0" fontId="4" fillId="3" borderId="1" pivotButton="0" quotePrefix="0" xfId="0"/>
    <xf numFmtId="166" fontId="4" fillId="3" borderId="1" pivotButton="0" quotePrefix="0" xfId="0"/>
    <xf numFmtId="0" fontId="3" fillId="2" borderId="1" pivotButton="0" quotePrefix="0" xfId="0"/>
    <xf numFmtId="0" fontId="8" fillId="0" borderId="0" applyAlignment="1" pivotButton="0" quotePrefix="0" xfId="0">
      <alignment vertical="top" wrapText="1"/>
    </xf>
    <xf numFmtId="0" fontId="0" fillId="0" borderId="1" pivotButton="0" quotePrefix="0" xfId="0"/>
    <xf numFmtId="0" fontId="7" fillId="0" borderId="1" applyAlignment="1" pivotButton="0" quotePrefix="0" xfId="0">
      <alignment vertical="top" wrapText="1"/>
    </xf>
    <xf numFmtId="168" fontId="3" fillId="2" borderId="1" applyProtection="1" pivotButton="0" quotePrefix="0" xfId="0">
      <protection locked="0" hidden="0"/>
    </xf>
    <xf numFmtId="167" fontId="0"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C2:C19"/>
  <sheetViews>
    <sheetView showGridLines="0" workbookViewId="0">
      <selection activeCell="A1" sqref="A1"/>
    </sheetView>
  </sheetViews>
  <sheetFormatPr baseColWidth="8" defaultRowHeight="15"/>
  <cols>
    <col width="3" customWidth="1" min="2" max="2"/>
    <col width="110" customWidth="1" min="3" max="3"/>
  </cols>
  <sheetData>
    <row r="2">
      <c r="C2" s="20" t="inlineStr">
        <is>
          <t>Anleitung</t>
        </is>
      </c>
    </row>
    <row r="4" ht="16" customHeight="1">
      <c r="C4" s="21" t="inlineStr">
        <is>
          <t>Wofür diese Datei gut ist:</t>
        </is>
      </c>
    </row>
    <row r="5" ht="30" customHeight="1">
      <c r="C5" s="22" t="inlineStr">
        <is>
          <t>Der Tagessatz eines Interim CFO klingt hoch. Das ist er auch - pro Tag. Diese Datei rechnet ehrlich beide Seiten: was er kostet und was er auf der anderen Seite bewegt.</t>
        </is>
      </c>
    </row>
    <row r="6" ht="16" customHeight="1">
      <c r="C6" s="3" t="n"/>
    </row>
    <row r="7" ht="30" customHeight="1">
      <c r="C7" s="21" t="inlineStr">
        <is>
          <t>Alle vorgegebenen Zahlen sind Beispielwerte. Überschreiben Sie sie mit Ihren eigenen - sonst rechnet die Datei ein fremdes Unternehmen.</t>
        </is>
      </c>
    </row>
    <row r="8" ht="16" customHeight="1">
      <c r="C8" s="2" t="n"/>
    </row>
    <row r="9" ht="16" customHeight="1">
      <c r="C9" s="22" t="inlineStr">
        <is>
          <t>Schritt 1: Block 1 mit den Zahlen für einen festangestellten CFO füllen. Wichtig beim Arbeitgeberanteil: Tragen Sie den Euro-Betrag ein, nicht 20 Prozent vom Gehalt. Über den Beitragsbemessungsgrenzen fällt kein weiterer Beitrag an - bei sechsstelligen Gehältern liegt der reale Anteil deutlich darunter.</t>
        </is>
      </c>
    </row>
    <row r="10" ht="16" customHeight="1">
      <c r="C10" s="22" t="inlineStr">
        <is>
          <t>Schritt 2: Block 2 mit Tagessatz, Tagen pro Woche, Mandatsdauer und Reisekosten füllen. Den Tagessatz lasse ich bewusst leer - Sie bekommen ihn im Angebot genannt, und ich möchte Ihnen vorher keinen Anker setzen.</t>
        </is>
      </c>
    </row>
    <row r="11" ht="16" customHeight="1">
      <c r="C11" s="22" t="inlineStr">
        <is>
          <t>Schritt 3: In Block 3 schätzen Sie selbst, was Ihnen ein Monat ohne Finanzführung kostet und wie viel Kapital sich freisetzen lässt. Daraus rechnet die Datei den Nettoeffekt.</t>
        </is>
      </c>
    </row>
    <row r="12" ht="30" customHeight="1">
      <c r="C12" s="3" t="n"/>
    </row>
    <row r="13" ht="16" customHeight="1">
      <c r="C13" s="21" t="inlineStr">
        <is>
          <t>Ehrlich bleiben:</t>
        </is>
      </c>
    </row>
    <row r="14" ht="16" customHeight="1">
      <c r="C14" s="22" t="inlineStr">
        <is>
          <t>Auf zwölf Monate gerechnet ist der Interim CFO in den meisten Fällen teurer als eine Festanstellung. Wenn Sie dauerhaft einen Finanzchef brauchen und Zeit zum Suchen haben, ist die Festanstellung die richtige Wahl. Der Interim CFO lohnt sich, wenn es schnell gehen muss, wenn die Aufgabe befristet ist - oder wenn Erfahrung wichtiger ist als Dauer.</t>
        </is>
      </c>
    </row>
    <row r="15" ht="30" customHeight="1">
      <c r="C15" s="3" t="n"/>
    </row>
    <row r="16">
      <c r="C16" s="21" t="inlineStr">
        <is>
          <t>Die meist unterschätzte Zeile:</t>
        </is>
      </c>
    </row>
    <row r="17">
      <c r="C17" s="22" t="inlineStr">
        <is>
          <t>'Früherer Start'. Sechseinhalb Monate ohne Finanzführung kosten in einer angespannten Lage mehr als jeder Tagessatz - vorausgesetzt, Sie tragen in Block 3 ein, was so ein Monat bei Ihnen wirklich kostet. Solange dort eine Null steht, rechnet die Datei Ihnen keinen Nutzen an. Das ist Absicht.</t>
        </is>
      </c>
    </row>
    <row r="19">
      <c r="C19" s="21" t="inlineStr">
        <is>
          <t>Die Formeln sind geschützt, damit nichts versehentlich überschrieben wird. Gelbe Felder ausfüllen. Alles andere rechnet sich selbst.</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2.xml><?xml version="1.0" encoding="utf-8"?>
<worksheet xmlns="http://schemas.openxmlformats.org/spreadsheetml/2006/main">
  <sheetPr>
    <outlinePr summaryBelow="1" summaryRight="1"/>
    <pageSetUpPr/>
  </sheetPr>
  <dimension ref="B2:E42"/>
  <sheetViews>
    <sheetView showGridLines="0" workbookViewId="0">
      <selection activeCell="A1" sqref="A1"/>
    </sheetView>
  </sheetViews>
  <sheetFormatPr baseColWidth="8" defaultRowHeight="15"/>
  <cols>
    <col width="44" customWidth="1" min="2" max="2"/>
    <col width="18" customWidth="1" min="3" max="3"/>
    <col width="18" customWidth="1" min="4" max="4"/>
    <col width="64" customWidth="1" min="5" max="5"/>
  </cols>
  <sheetData>
    <row r="2">
      <c r="B2" s="1" t="inlineStr">
        <is>
          <t>Interim CFO – Kostenvergleich und Wirkung — Thomas Jahn, Interim CFO</t>
        </is>
      </c>
    </row>
    <row r="3">
      <c r="B3" s="5" t="inlineStr">
        <is>
          <t>Was kostet ein CFO auf Zeit wirklich - verglichen mit einer Festanstellung.</t>
        </is>
      </c>
    </row>
    <row r="5">
      <c r="B5" s="1" t="inlineStr">
        <is>
          <t>1. Festangestellter CFO</t>
        </is>
      </c>
    </row>
    <row r="6">
      <c r="B6" s="6" t="inlineStr">
        <is>
          <t>Jahresgehalt (brutto)</t>
        </is>
      </c>
      <c r="C6" s="23" t="n">
        <v>140000</v>
      </c>
    </row>
    <row r="7">
      <c r="B7" s="6" t="inlineStr">
        <is>
          <t>Arbeitgeberanteil Sozialabgaben (EUR)</t>
        </is>
      </c>
      <c r="C7" s="23" t="n">
        <v>18000</v>
      </c>
      <c r="E7" s="24" t="inlineStr">
        <is>
          <t>Beispielwert. Über den Beitragsbemessungsgrenzen fällt kein weiterer Beitrag an - bei sechsstelligen Gehältern sind es deshalb nicht 20 Prozent vom Gesamtgehalt, sondern deutlich weniger. Den genauen Wert nennt Ihnen Ihre Personalabteilung.</t>
        </is>
      </c>
    </row>
    <row r="8">
      <c r="B8" s="6" t="inlineStr">
        <is>
          <t>Bonus (pro Jahr)</t>
        </is>
      </c>
      <c r="C8" s="23" t="n">
        <v>20000</v>
      </c>
    </row>
    <row r="9">
      <c r="B9" s="6" t="inlineStr">
        <is>
          <t>Dienstwagen und Nebenkosten (pro Jahr)</t>
        </is>
      </c>
      <c r="C9" s="23" t="n">
        <v>12000</v>
      </c>
    </row>
    <row r="10">
      <c r="B10" s="6" t="inlineStr">
        <is>
          <t>Kosten der Personalsuche (einmalig)</t>
        </is>
      </c>
      <c r="C10" s="23" t="n">
        <v>30000</v>
      </c>
    </row>
    <row r="11">
      <c r="B11" s="6" t="inlineStr">
        <is>
          <t>Dauer der Suche und Kündigungsfrist (Monate)</t>
        </is>
      </c>
      <c r="C11" s="25" t="n">
        <v>7</v>
      </c>
    </row>
    <row r="12">
      <c r="B12" s="6" t="inlineStr">
        <is>
          <t>Angenommene Verweildauer im Unternehmen (Monate)</t>
        </is>
      </c>
      <c r="C12" s="25" t="n">
        <v>36</v>
      </c>
      <c r="E12" s="24" t="inlineStr">
        <is>
          <t>Über diese Dauer werden die einmaligen Suchkosten verteilt. Sie einem einzigen Vergleichszeitraum voll anzulasten wäre unfair gegenüber der Festanstellung.</t>
        </is>
      </c>
    </row>
    <row r="13">
      <c r="B13" s="6" t="inlineStr">
        <is>
          <t>Einarbeitungszeit bis volle Wirkung (Monate)</t>
        </is>
      </c>
      <c r="C13" s="25" t="n">
        <v>4</v>
      </c>
    </row>
    <row r="14">
      <c r="B14" s="10" t="n"/>
      <c r="C14" s="26" t="n"/>
    </row>
    <row r="15">
      <c r="B15" s="10" t="inlineStr">
        <is>
          <t>Vollkosten pro Jahr</t>
        </is>
      </c>
      <c r="C15" s="11">
        <f>C6+C7+C8+C9</f>
        <v/>
      </c>
    </row>
    <row r="16">
      <c r="B16" s="10" t="inlineStr">
        <is>
          <t>Kosten je Arbeitstag (210 Tage)</t>
        </is>
      </c>
      <c r="C16" s="27">
        <f>C15/210</f>
        <v/>
      </c>
      <c r="E16" s="24" t="inlineStr">
        <is>
          <t>210 statt 220 Tage, weil Urlaub, Feiertage und Krankheit abgehen.</t>
        </is>
      </c>
    </row>
    <row r="17">
      <c r="B17" s="1" t="n"/>
    </row>
    <row r="18">
      <c r="B18" s="1" t="inlineStr">
        <is>
          <t>2. Interim CFO</t>
        </is>
      </c>
      <c r="C18" s="28" t="n"/>
    </row>
    <row r="19">
      <c r="B19" s="6" t="inlineStr">
        <is>
          <t>Tagessatz</t>
        </is>
      </c>
      <c r="C19" s="23" t="n"/>
      <c r="E19" s="29" t="inlineStr">
        <is>
          <t>Bitte den Tagessatz aus meinem Angebot eintragen. Solange das Feld leer ist, rechnet die Datei bewusst nicht - ich möchte Ihnen keinen Preis vorgeben, den Sie nie genannt bekommen haben.</t>
        </is>
      </c>
    </row>
    <row r="20">
      <c r="B20" s="6" t="inlineStr">
        <is>
          <t>Tage pro Woche</t>
        </is>
      </c>
      <c r="C20" s="25" t="n">
        <v>3</v>
      </c>
    </row>
    <row r="21">
      <c r="B21" s="6" t="inlineStr">
        <is>
          <t>Mandatsdauer (Monate)</t>
        </is>
      </c>
      <c r="C21" s="25" t="n">
        <v>9</v>
      </c>
    </row>
    <row r="22">
      <c r="B22" s="6" t="inlineStr">
        <is>
          <t>Reise- und Übernachtungskosten (pro Monat)</t>
        </is>
      </c>
      <c r="C22" s="23" t="n">
        <v>0</v>
      </c>
      <c r="E22" s="24" t="inlineStr">
        <is>
          <t>In den ersten Wochen bin ich viel vor Ort. Tragen Sie hier ein, was das bei Ihnen realistisch kostet - sonst rechnet sich der Vergleich zu meinen Gunsten.</t>
        </is>
      </c>
    </row>
    <row r="23">
      <c r="B23" s="12" t="n"/>
      <c r="C23" s="30" t="n"/>
    </row>
    <row r="24">
      <c r="B24" s="10" t="inlineStr">
        <is>
          <t>Kosten gesamt für das Mandat</t>
        </is>
      </c>
      <c r="C24" s="11">
        <f>IF(C19="","",C19*C20*4.33*C21+C22*C21)</f>
        <v/>
      </c>
      <c r="E24" s="24" t="inlineStr">
        <is>
          <t>4,33 Wochen je Monat (52 geteilt durch 12).</t>
        </is>
      </c>
    </row>
    <row r="25">
      <c r="B25" s="10" t="inlineStr">
        <is>
          <t>Zum Vergleich: Festanstellung im selben Zeitraum</t>
        </is>
      </c>
      <c r="C25" s="11">
        <f>C15/12*C21+C10/C12*C21</f>
        <v/>
      </c>
      <c r="E25" s="24" t="inlineStr">
        <is>
          <t>Vollkosten für die Mandatsdauer, plus der auf die Verweildauer verteilte Anteil der Suchkosten.</t>
        </is>
      </c>
    </row>
    <row r="26">
      <c r="B26" s="10" t="inlineStr">
        <is>
          <t>Differenz</t>
        </is>
      </c>
      <c r="C26" s="11">
        <f>IF(C24="","",C24-C25)</f>
        <v/>
      </c>
      <c r="E26" s="24" t="inlineStr">
        <is>
          <t>Positiv heißt: Interim ist im Vergleichszeitraum teurer. Negativ heißt: günstiger. Beides kommt vor - entscheidend ist Block 3.</t>
        </is>
      </c>
    </row>
    <row r="27">
      <c r="B27" s="16" t="n"/>
      <c r="C27" s="16" t="n"/>
      <c r="D27" s="16" t="n"/>
    </row>
    <row r="28" ht="26" customHeight="1">
      <c r="B28" s="1" t="inlineStr">
        <is>
          <t>3. Was auf der anderen Seite steht</t>
        </is>
      </c>
      <c r="C28" s="30" t="n"/>
      <c r="E28" s="18" t="n"/>
    </row>
    <row r="29" ht="26" customHeight="1">
      <c r="B29" s="6" t="inlineStr">
        <is>
          <t>Ihre Annahmen - bitte selbst einschätzen</t>
        </is>
      </c>
      <c r="C29" s="30" t="n"/>
      <c r="E29" s="18" t="n"/>
    </row>
    <row r="30" ht="26" customHeight="1">
      <c r="B30" s="6" t="inlineStr">
        <is>
          <t>Kosten pro Monat ohne Finanzführung</t>
        </is>
      </c>
      <c r="C30" s="23" t="n">
        <v>0</v>
      </c>
      <c r="E30" s="31" t="inlineStr">
        <is>
          <t>Was kostet Sie ein Monat, in dem niemand steuert? Verpasste Skonti, zu späte Entscheidungen, ein schlechteres Bankgespräch. Wer hier nichts einträgt, bekommt keine Wirkung angerechnet.</t>
        </is>
      </c>
    </row>
    <row r="31" ht="26" customHeight="1">
      <c r="B31" s="6" t="inlineStr">
        <is>
          <t>Freigesetztes Working Capital (Schätzung)</t>
        </is>
      </c>
      <c r="C31" s="23" t="n">
        <v>0</v>
      </c>
      <c r="E31" s="31" t="inlineStr">
        <is>
          <t>Der Working-Capital-Rechner (Datei A3) sagt Ihnen, was 10 Tage kürzere Kapitalbindung bei Ihrem Umsatz wert sind. Eigenen Wert eintragen.</t>
        </is>
      </c>
    </row>
    <row r="32" ht="26" customHeight="1">
      <c r="B32" s="6" t="inlineStr">
        <is>
          <t>Zinssatz Kontokorrent (in Prozent)</t>
        </is>
      </c>
      <c r="C32" s="32" t="n">
        <v>9</v>
      </c>
      <c r="E32" s="18" t="n"/>
    </row>
    <row r="33">
      <c r="B33" s="6" t="inlineStr">
        <is>
          <t>Vermiedene Kosten einer Fehlbesetzung</t>
        </is>
      </c>
      <c r="C33" s="23" t="n">
        <v>0</v>
      </c>
      <c r="E33" s="24" t="inlineStr">
        <is>
          <t>Eine Fehlbesetzung auf CFO-Ebene kostet schnell ein Jahresgehalt. Sie ist aber nicht sicher, sondern ein Risiko. Nur ansetzen, wenn Sie es bewusst einpreisen wollen - sonst bei 0 lassen.</t>
        </is>
      </c>
    </row>
    <row r="35">
      <c r="B35" s="16" t="inlineStr">
        <is>
          <t>Wirkung</t>
        </is>
      </c>
      <c r="C35" s="16" t="inlineStr">
        <is>
          <t>Monate</t>
        </is>
      </c>
      <c r="D35" s="16" t="inlineStr">
        <is>
          <t>Betrag</t>
        </is>
      </c>
      <c r="E35" s="16" t="inlineStr">
        <is>
          <t>So ist das gerechnet</t>
        </is>
      </c>
    </row>
    <row r="36">
      <c r="B36" s="6" t="inlineStr">
        <is>
          <t>Früherer Start</t>
        </is>
      </c>
      <c r="C36" s="33">
        <f>C11-0.5</f>
        <v/>
      </c>
      <c r="D36" s="34">
        <f>C36*C30</f>
        <v/>
      </c>
      <c r="E36" s="24" t="inlineStr">
        <is>
          <t>Monate, in denen die Position sonst leer bliebe. Ich bin in zwei Wochen da, deshalb ein halber Monat Abzug.</t>
        </is>
      </c>
    </row>
    <row r="37">
      <c r="B37" s="6" t="inlineStr">
        <is>
          <t>Keine Einarbeitungszeit (halbe Wirkung angesetzt)</t>
        </is>
      </c>
      <c r="C37" s="33">
        <f>C13</f>
        <v/>
      </c>
      <c r="D37" s="34">
        <f>C37*C30*0.5</f>
        <v/>
      </c>
      <c r="E37" s="24" t="inlineStr">
        <is>
          <t>Ein neu eingestellter CFO ist während der Einarbeitung nicht wirkungslos, nur langsamer. Deshalb wird hier bewusst nur die Hälfte angesetzt - alles andere wäre schöngerechnet.</t>
        </is>
      </c>
    </row>
    <row r="38">
      <c r="B38" s="6" t="inlineStr">
        <is>
          <t>Zinsersparnis im Mandatszeitraum</t>
        </is>
      </c>
      <c r="D38" s="34">
        <f>C31*C32/100/12*C21</f>
        <v/>
      </c>
      <c r="E38" s="24" t="inlineStr">
        <is>
          <t>Freigesetztes Kapital mal Kontokorrentzins, anteilig für die Mandatsdauer.</t>
        </is>
      </c>
    </row>
    <row r="39">
      <c r="B39" s="6" t="inlineStr">
        <is>
          <t>Kein Risiko der Fehlbesetzung</t>
        </is>
      </c>
      <c r="D39" s="34">
        <f>C33</f>
        <v/>
      </c>
    </row>
    <row r="41">
      <c r="B41" s="10" t="inlineStr">
        <is>
          <t>Summe Wirkung</t>
        </is>
      </c>
      <c r="D41" s="11">
        <f>SUM(D36:D39)</f>
        <v/>
      </c>
    </row>
    <row r="42">
      <c r="B42" s="10" t="inlineStr">
        <is>
          <t>Nettoeffekt (Wirkung minus Differenz)</t>
        </is>
      </c>
      <c r="D42" s="11">
        <f>IF(C26="","",D41-C26)</f>
        <v/>
      </c>
      <c r="E42" s="24" t="inlineStr">
        <is>
          <t>Positiv heißt: Das Mandat trägt sich rechnerisch. Negativ heißt: Es kostet Sie unter Ihren eigenen Annahmen mehr, als es bringt. Beides ist ein ehrliches Ergebnis - und beides hilft bei der Entscheidung.</t>
        </is>
      </c>
    </row>
  </sheetData>
  <sheetProtection selectLockedCells="0" selectUnlockedCells="0" sheet="1" objects="0" insertRows="1" insertHyperlinks="1" autoFilter="1" scenarios="0" formatColumns="1" deleteColumns="1" insertColumns="1" pivotTables="1" deleteRows="1" formatCells="0"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itle xmlns:dc="http://purl.org/dc/elements/1.1/">Interim CFO – Kostenvergleich und Wirkung — Thomas Jahn, Interim CFO</dc:title>
  <dc:creator xmlns:dc="http://purl.org/dc/elements/1.1/">openpyxl</dc:creator>
  <dcterms:created xmlns:dcterms="http://purl.org/dc/terms/" xmlns:xsi="http://www.w3.org/2001/XMLSchema-instance" xsi:type="dcterms:W3CDTF">2026-08-07T08:14:00Z</dcterms:created>
  <dcterms:modified xmlns:dcterms="http://purl.org/dc/terms/" xmlns:xsi="http://www.w3.org/2001/XMLSchema-instance" xsi:type="dcterms:W3CDTF">2026-08-07T09:46:07Z</dcterms:modified>
</cp:coreProperties>
</file>